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$usr\Documents\学会・会議\IUVSTA\Trienium_2019\＃STD\Proposal_ECM132\"/>
    </mc:Choice>
  </mc:AlternateContent>
  <xr:revisionPtr revIDLastSave="0" documentId="13_ncr:1_{0CF4AAA4-862F-472C-B0B5-A146C60402A8}" xr6:coauthVersionLast="45" xr6:coauthVersionMax="45" xr10:uidLastSave="{00000000-0000-0000-0000-000000000000}"/>
  <bookViews>
    <workbookView xWindow="264" yWindow="132" windowWidth="22176" windowHeight="11976" xr2:uid="{7A7CE6E8-BF80-4DCA-8B56-2FEB31BABECB}"/>
  </bookViews>
  <sheets>
    <sheet name="2020.03 ECM" sheetId="1" r:id="rId1"/>
    <sheet name="budget" sheetId="3" r:id="rId2"/>
    <sheet name="Check" sheetId="2" r:id="rId3"/>
  </sheets>
  <definedNames>
    <definedName name="_xlnm._FilterDatabase" localSheetId="0" hidden="1">'2020.03 ECM'!#REF!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3" l="1"/>
  <c r="E4" i="3"/>
  <c r="F15" i="3" l="1"/>
  <c r="E15" i="3"/>
  <c r="F14" i="3"/>
  <c r="E14" i="3"/>
  <c r="F13" i="3"/>
  <c r="E13" i="3"/>
  <c r="F12" i="3"/>
  <c r="E12" i="3"/>
  <c r="F11" i="3"/>
  <c r="E11" i="3"/>
  <c r="F10" i="3"/>
  <c r="E10" i="3"/>
</calcChain>
</file>

<file path=xl/sharedStrings.xml><?xml version="1.0" encoding="utf-8"?>
<sst xmlns="http://schemas.openxmlformats.org/spreadsheetml/2006/main" count="272" uniqueCount="166">
  <si>
    <t>date of submission</t>
  </si>
  <si>
    <t>submitted by</t>
  </si>
  <si>
    <t>country</t>
  </si>
  <si>
    <t>place/country</t>
  </si>
  <si>
    <t>date</t>
  </si>
  <si>
    <t>Presented by</t>
  </si>
  <si>
    <t>Title</t>
  </si>
  <si>
    <t>Spain</t>
  </si>
  <si>
    <t>WS</t>
  </si>
  <si>
    <t>NSD, SSD</t>
  </si>
  <si>
    <t>SE
NSD, TFD, ASSD</t>
    <phoneticPr fontId="1"/>
  </si>
  <si>
    <t>Advances in the characterization of surface engineering structures, coatings, and thin films</t>
    <phoneticPr fontId="1"/>
  </si>
  <si>
    <t>Ivan Petrov</t>
    <phoneticPr fontId="1"/>
  </si>
  <si>
    <t>Austrian Vac. Soc.</t>
    <phoneticPr fontId="1"/>
  </si>
  <si>
    <t>duration</t>
    <phoneticPr fontId="1"/>
  </si>
  <si>
    <t>Purpose</t>
    <phoneticPr fontId="1"/>
  </si>
  <si>
    <t>Size</t>
    <phoneticPr fontId="1"/>
  </si>
  <si>
    <t>Participation</t>
    <phoneticPr fontId="1"/>
  </si>
  <si>
    <t>Venue</t>
    <phoneticPr fontId="1"/>
  </si>
  <si>
    <t>Program</t>
    <phoneticPr fontId="1"/>
  </si>
  <si>
    <t>Finance appropriateness</t>
    <phoneticPr fontId="1"/>
  </si>
  <si>
    <t>〇</t>
    <phoneticPr fontId="1"/>
  </si>
  <si>
    <t xml:space="preserve">type </t>
    <phoneticPr fontId="1"/>
  </si>
  <si>
    <t>SC</t>
    <phoneticPr fontId="1"/>
  </si>
  <si>
    <t>ASEVA</t>
    <phoneticPr fontId="1"/>
  </si>
  <si>
    <t>Low Energy and PhotoEmission Electron Microscopy</t>
    <phoneticPr fontId="1"/>
  </si>
  <si>
    <t>28, Sep, 2020
0.5 day</t>
    <phoneticPr fontId="1"/>
  </si>
  <si>
    <t>〇40-50</t>
    <phoneticPr fontId="1"/>
  </si>
  <si>
    <t>WS_SE</t>
    <phoneticPr fontId="1"/>
  </si>
  <si>
    <t>Japan</t>
    <phoneticPr fontId="1"/>
  </si>
  <si>
    <t>13-17, Sep, 2020</t>
    <phoneticPr fontId="1"/>
  </si>
  <si>
    <t>Workshop on Advanced Spectroscopy and Transport for 2D Materials at Surfaces</t>
    <phoneticPr fontId="1"/>
  </si>
  <si>
    <t>WS_TF</t>
    <phoneticPr fontId="1"/>
  </si>
  <si>
    <t>Joel Borges</t>
    <phoneticPr fontId="1"/>
  </si>
  <si>
    <t>TFD</t>
    <phoneticPr fontId="1"/>
  </si>
  <si>
    <t>4-7, Oct. 2021</t>
    <phoneticPr fontId="1"/>
  </si>
  <si>
    <t>Portugal</t>
    <phoneticPr fontId="1"/>
  </si>
  <si>
    <t>Plasmonic Thin Films: Theory, Synthesis and Applications</t>
    <phoneticPr fontId="1"/>
  </si>
  <si>
    <t>Underwrite</t>
    <phoneticPr fontId="1"/>
  </si>
  <si>
    <t>Reliable sensing and control of reactive plasmas</t>
    <phoneticPr fontId="1"/>
  </si>
  <si>
    <t xml:space="preserve">Miran Mozetič </t>
    <phoneticPr fontId="1"/>
  </si>
  <si>
    <t>Slovenia</t>
    <phoneticPr fontId="1"/>
  </si>
  <si>
    <t>WS</t>
    <phoneticPr fontId="1"/>
  </si>
  <si>
    <t>7-12, March 2021</t>
    <phoneticPr fontId="1"/>
  </si>
  <si>
    <t>PSTD</t>
    <phoneticPr fontId="1"/>
  </si>
  <si>
    <t>WS_PS</t>
    <phoneticPr fontId="1"/>
  </si>
  <si>
    <t>〇30 small?</t>
    <phoneticPr fontId="1"/>
  </si>
  <si>
    <t>Slovak Vacuum Society</t>
    <phoneticPr fontId="1"/>
  </si>
  <si>
    <t>Slovak</t>
    <phoneticPr fontId="1"/>
  </si>
  <si>
    <t>TTC</t>
    <phoneticPr fontId="1"/>
  </si>
  <si>
    <t>Vacuum technology, principles and applications</t>
    <phoneticPr fontId="1"/>
  </si>
  <si>
    <t>Andrej Vincze</t>
    <phoneticPr fontId="1"/>
  </si>
  <si>
    <t>Štrbské Pleso, Hotel Trigan</t>
    <phoneticPr fontId="1"/>
  </si>
  <si>
    <r>
      <t xml:space="preserve">13. </t>
    </r>
    <r>
      <rPr>
        <sz val="10"/>
        <rFont val="MS UI Gothic"/>
        <family val="2"/>
        <charset val="1"/>
      </rPr>
      <t>‐</t>
    </r>
    <r>
      <rPr>
        <sz val="10"/>
        <rFont val="Arial"/>
        <family val="2"/>
      </rPr>
      <t>16 October 2020</t>
    </r>
    <phoneticPr fontId="1"/>
  </si>
  <si>
    <t>〇</t>
    <phoneticPr fontId="1"/>
  </si>
  <si>
    <t>rev. 2020/2/12</t>
    <phoneticPr fontId="1"/>
  </si>
  <si>
    <t>rev. 2020/2/13</t>
    <phoneticPr fontId="1"/>
  </si>
  <si>
    <t>Autumn, 2021
4 days</t>
    <phoneticPr fontId="1"/>
  </si>
  <si>
    <t>o</t>
    <phoneticPr fontId="1"/>
  </si>
  <si>
    <t>Synthesis of nanoparticles: applications and new perspectives</t>
    <phoneticPr fontId="1"/>
  </si>
  <si>
    <t xml:space="preserve">NSD </t>
    <phoneticPr fontId="1"/>
  </si>
  <si>
    <t xml:space="preserve"> Sergio D’Addato</t>
    <phoneticPr fontId="1"/>
  </si>
  <si>
    <t>Itlay</t>
    <phoneticPr fontId="1"/>
  </si>
  <si>
    <t>?</t>
    <phoneticPr fontId="1"/>
  </si>
  <si>
    <t>Signature</t>
    <phoneticPr fontId="1"/>
  </si>
  <si>
    <t>WS_NS2</t>
    <phoneticPr fontId="1"/>
  </si>
  <si>
    <t>WS_NS1</t>
    <phoneticPr fontId="1"/>
  </si>
  <si>
    <t>Austria</t>
    <phoneticPr fontId="1"/>
  </si>
  <si>
    <t>Castle Seggau, Austria</t>
    <phoneticPr fontId="1"/>
  </si>
  <si>
    <t>April 14-16, 2020</t>
    <phoneticPr fontId="1"/>
  </si>
  <si>
    <t>Pakistan</t>
    <phoneticPr fontId="1"/>
  </si>
  <si>
    <t>Javaid Ahsan Bhatti</t>
    <phoneticPr fontId="1"/>
  </si>
  <si>
    <t>Pakistan Vacuum Society</t>
    <phoneticPr fontId="1"/>
  </si>
  <si>
    <t>Slovenian Vacuum Society</t>
    <phoneticPr fontId="1"/>
  </si>
  <si>
    <t>Japan Society of Vacuum and Surface Science</t>
    <phoneticPr fontId="1"/>
  </si>
  <si>
    <t>#</t>
    <phoneticPr fontId="1"/>
  </si>
  <si>
    <t>o</t>
    <phoneticPr fontId="1"/>
  </si>
  <si>
    <t>TTC_2</t>
    <phoneticPr fontId="1"/>
  </si>
  <si>
    <t>2020/2/5
rev 2020/2/18</t>
    <phoneticPr fontId="1"/>
  </si>
  <si>
    <t>rev 2020/02/18</t>
    <phoneticPr fontId="1"/>
  </si>
  <si>
    <t>University of Minho</t>
    <phoneticPr fontId="1"/>
  </si>
  <si>
    <t>organiser
(underwriter)</t>
    <phoneticPr fontId="1"/>
  </si>
  <si>
    <t>CMD2020GEFES, Madrid, Spain</t>
    <phoneticPr fontId="1"/>
  </si>
  <si>
    <t>Cerklje na Gorenjskem
Slovenia</t>
    <phoneticPr fontId="1"/>
  </si>
  <si>
    <t>Guimarães
Portugal</t>
    <phoneticPr fontId="1"/>
  </si>
  <si>
    <t>Okinawa
 Japan</t>
    <phoneticPr fontId="1"/>
  </si>
  <si>
    <t xml:space="preserve">Islamabad Hotel, Islamabad, Pakistan </t>
    <phoneticPr fontId="1"/>
  </si>
  <si>
    <t>Córdoba
Spain</t>
    <phoneticPr fontId="1"/>
  </si>
  <si>
    <t>IIUVSTA TTC on Vacuum Technology Applications</t>
    <phoneticPr fontId="1"/>
  </si>
  <si>
    <t>Miguel Manso</t>
    <phoneticPr fontId="1"/>
  </si>
  <si>
    <t>Shuji Hasegawa</t>
    <phoneticPr fontId="1"/>
  </si>
  <si>
    <t>3 slots of 2 hours 
in Aug. 31-Sep. 4, 2020</t>
    <phoneticPr fontId="1"/>
  </si>
  <si>
    <t>Department FIM, Università di Modena e Reggio Emilia, Italy</t>
    <phoneticPr fontId="1"/>
  </si>
  <si>
    <t xml:space="preserve"> 2020/2/19</t>
    <phoneticPr fontId="1"/>
  </si>
  <si>
    <t>May 31st – 6th 2020</t>
    <phoneticPr fontId="1"/>
  </si>
  <si>
    <t>NSD</t>
    <phoneticPr fontId="1"/>
  </si>
  <si>
    <t>Antonín Fejfar</t>
    <phoneticPr fontId="1"/>
  </si>
  <si>
    <t>Czech</t>
    <phoneticPr fontId="1"/>
  </si>
  <si>
    <t>Physics at Nanoscale</t>
    <phoneticPr fontId="1"/>
  </si>
  <si>
    <t>Ana Gomez Silva</t>
    <phoneticPr fontId="1"/>
  </si>
  <si>
    <t>SC_1</t>
    <phoneticPr fontId="1"/>
  </si>
  <si>
    <t>Skalský Dvůr, Czech Republic</t>
    <phoneticPr fontId="1"/>
  </si>
  <si>
    <t>Czech Physical Society</t>
    <phoneticPr fontId="1"/>
  </si>
  <si>
    <t>IUVSTA
 division</t>
    <phoneticPr fontId="1"/>
  </si>
  <si>
    <t>Sch</t>
    <phoneticPr fontId="1"/>
  </si>
  <si>
    <t>(EC)</t>
    <phoneticPr fontId="1"/>
  </si>
  <si>
    <t>*</t>
    <phoneticPr fontId="1"/>
  </si>
  <si>
    <r>
      <t>requested 
funding (</t>
    </r>
    <r>
      <rPr>
        <b/>
        <sz val="10"/>
        <rFont val="Yu Gothic Medium"/>
        <family val="3"/>
        <charset val="128"/>
      </rPr>
      <t>€</t>
    </r>
    <r>
      <rPr>
        <b/>
        <sz val="10"/>
        <rFont val="Arial"/>
        <family val="2"/>
      </rPr>
      <t>)</t>
    </r>
    <phoneticPr fontId="1"/>
  </si>
  <si>
    <t>2020/2/14
rev 2020/2/20</t>
    <phoneticPr fontId="1"/>
  </si>
  <si>
    <t>Sch1</t>
    <phoneticPr fontId="1"/>
  </si>
  <si>
    <t>rev 2020/2/18</t>
    <phoneticPr fontId="1"/>
  </si>
  <si>
    <t>final</t>
    <phoneticPr fontId="1"/>
  </si>
  <si>
    <t>?2days</t>
    <phoneticPr fontId="1"/>
  </si>
  <si>
    <t>check sheet</t>
    <phoneticPr fontId="1"/>
  </si>
  <si>
    <t>TTC_1</t>
    <phoneticPr fontId="1"/>
  </si>
  <si>
    <t>?</t>
    <phoneticPr fontId="1"/>
  </si>
  <si>
    <t>0.5day</t>
    <phoneticPr fontId="1"/>
  </si>
  <si>
    <t>Asociación Física Argentina</t>
    <phoneticPr fontId="1"/>
  </si>
  <si>
    <t>Argentina</t>
    <phoneticPr fontId="1"/>
  </si>
  <si>
    <t>Universidad Nacional de San Martin, Argentina</t>
    <phoneticPr fontId="1"/>
  </si>
  <si>
    <t>18/05/2020 -22/05/2020</t>
    <phoneticPr fontId="1"/>
  </si>
  <si>
    <t>Introduction to Vacuum Science, Technology, and Applications: from Nano science to outer space</t>
    <phoneticPr fontId="1"/>
  </si>
  <si>
    <t>Miguel D. Sánchez</t>
    <phoneticPr fontId="1"/>
  </si>
  <si>
    <t>Maximum allowed funding (Euro): WS/SCh = 9,000, TCC= 2,500, SC=2,000</t>
    <phoneticPr fontId="1"/>
  </si>
  <si>
    <t>Budget Planning</t>
  </si>
  <si>
    <t>WS/Sch</t>
    <phoneticPr fontId="1"/>
  </si>
  <si>
    <t>TTC/SC</t>
    <phoneticPr fontId="1"/>
  </si>
  <si>
    <t>Total Request @ ECM132</t>
    <phoneticPr fontId="1"/>
  </si>
  <si>
    <t>Comment</t>
    <phoneticPr fontId="1"/>
  </si>
  <si>
    <t xml:space="preserve">Theme: Energy, possibly in conjunction with EVC16/ITER     </t>
  </si>
  <si>
    <t>?yet to be determined</t>
  </si>
  <si>
    <t>?yet to be determined</t>
    <phoneticPr fontId="1"/>
  </si>
  <si>
    <t>Date</t>
    <phoneticPr fontId="1"/>
  </si>
  <si>
    <t>ECM132                                                                                         </t>
    <phoneticPr fontId="1"/>
  </si>
  <si>
    <t>(March 2020, Annecy FR)  </t>
    <phoneticPr fontId="1"/>
  </si>
  <si>
    <t xml:space="preserve">ECM133                                                                                              </t>
    <phoneticPr fontId="1"/>
  </si>
  <si>
    <t xml:space="preserve"> (Oct.2020, China)             </t>
    <phoneticPr fontId="1"/>
  </si>
  <si>
    <t xml:space="preserve">ECM134 </t>
    <phoneticPr fontId="1"/>
  </si>
  <si>
    <t xml:space="preserve">(May 2021); </t>
    <phoneticPr fontId="1"/>
  </si>
  <si>
    <t xml:space="preserve">ECM135 </t>
    <phoneticPr fontId="1"/>
  </si>
  <si>
    <t>(Oct.2021 –; )     </t>
    <phoneticPr fontId="1"/>
  </si>
  <si>
    <t xml:space="preserve">ECM136  </t>
    <phoneticPr fontId="1"/>
  </si>
  <si>
    <t>(March 2021-)</t>
  </si>
  <si>
    <t xml:space="preserve">ECM 137 </t>
    <phoneticPr fontId="1"/>
  </si>
  <si>
    <t>(September 2022, IVC JAPAN);</t>
    <phoneticPr fontId="1"/>
  </si>
  <si>
    <t>Total budget (2019-2022)</t>
    <phoneticPr fontId="1"/>
  </si>
  <si>
    <t>presentation</t>
    <phoneticPr fontId="1"/>
  </si>
  <si>
    <t>o</t>
    <phoneticPr fontId="1"/>
  </si>
  <si>
    <t>o</t>
    <phoneticPr fontId="1"/>
  </si>
  <si>
    <t>File Name</t>
  </si>
  <si>
    <t>#1-WS-1</t>
  </si>
  <si>
    <t>#2-WS-2</t>
  </si>
  <si>
    <t>#3-WS-3</t>
  </si>
  <si>
    <t>#4-WS-4</t>
  </si>
  <si>
    <t>#4-WS-5</t>
  </si>
  <si>
    <t>#7-TTC-1</t>
  </si>
  <si>
    <t>#8-TTC-2</t>
  </si>
  <si>
    <t>#9-TTC-3</t>
  </si>
  <si>
    <t>#10-ShortC-1</t>
  </si>
  <si>
    <t>#6-School-1</t>
    <phoneticPr fontId="1"/>
  </si>
  <si>
    <t>Fumio Komori</t>
    <phoneticPr fontId="1"/>
  </si>
  <si>
    <t>o</t>
    <phoneticPr fontId="1"/>
  </si>
  <si>
    <t>Maria Carmen Asensio</t>
    <phoneticPr fontId="1"/>
  </si>
  <si>
    <t>Javaid Ahsan Bhatti</t>
    <phoneticPr fontId="1"/>
  </si>
  <si>
    <t>Andy Vincze</t>
    <phoneticPr fontId="1"/>
  </si>
  <si>
    <t xml:space="preserve"> Sergio D’Addato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</si>
</sst>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0"/>
      <name val="Arial"/>
    </font>
    <font>
      <sz val="6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MS UI Gothic"/>
      <family val="2"/>
      <charset val="1"/>
    </font>
    <font>
      <b/>
      <sz val="10"/>
      <name val="Yu Gothic Medium"/>
      <family val="3"/>
      <charset val="128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0" fontId="8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40" fontId="0" fillId="0" borderId="0" xfId="1" applyFont="1" applyAlignment="1"/>
    <xf numFmtId="3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9" fontId="10" fillId="0" borderId="0" xfId="0" applyNumberFormat="1" applyFont="1" applyAlignment="1">
      <alignment horizontal="left" vertical="center" indent="1"/>
    </xf>
    <xf numFmtId="38" fontId="0" fillId="0" borderId="0" xfId="1" applyNumberFormat="1" applyFont="1" applyAlignment="1"/>
    <xf numFmtId="176" fontId="0" fillId="0" borderId="0" xfId="0" applyNumberFormat="1" applyAlignment="1">
      <alignment horizontal="center"/>
    </xf>
    <xf numFmtId="176" fontId="0" fillId="0" borderId="0" xfId="0" applyNumberFormat="1"/>
    <xf numFmtId="176" fontId="4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11" fillId="0" borderId="12" xfId="0" applyFont="1" applyBorder="1" applyAlignment="1">
      <alignment vertical="center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/>
    <xf numFmtId="0" fontId="0" fillId="0" borderId="0" xfId="0" applyAlignment="1"/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EA391-2845-4339-A753-05E66F49FDC0}">
  <dimension ref="A1:R28"/>
  <sheetViews>
    <sheetView tabSelected="1" zoomScale="90" zoomScaleNormal="90" workbookViewId="0">
      <selection activeCell="O9" sqref="O9"/>
    </sheetView>
  </sheetViews>
  <sheetFormatPr defaultRowHeight="13.2" x14ac:dyDescent="0.25"/>
  <cols>
    <col min="1" max="1" width="11.6640625" customWidth="1"/>
    <col min="2" max="2" width="5.109375" customWidth="1"/>
    <col min="3" max="3" width="13" customWidth="1"/>
    <col min="4" max="4" width="18.44140625" customWidth="1"/>
    <col min="5" max="5" width="9.6640625" customWidth="1"/>
    <col min="6" max="6" width="6.44140625" customWidth="1"/>
    <col min="7" max="7" width="5.6640625" customWidth="1"/>
    <col min="8" max="8" width="6.33203125" customWidth="1"/>
    <col min="9" max="9" width="18.88671875" customWidth="1"/>
    <col min="10" max="10" width="21.33203125" customWidth="1"/>
    <col min="11" max="11" width="15.109375" customWidth="1"/>
    <col min="12" max="12" width="17.109375" customWidth="1"/>
    <col min="13" max="13" width="15.44140625" customWidth="1"/>
    <col min="14" max="14" width="41.88671875" customWidth="1"/>
    <col min="15" max="15" width="12.88671875" customWidth="1"/>
    <col min="16" max="16" width="33.6640625" customWidth="1"/>
    <col min="17" max="17" width="33.6640625" style="14" customWidth="1"/>
    <col min="18" max="18" width="32.33203125" customWidth="1"/>
  </cols>
  <sheetData>
    <row r="1" spans="1:18" s="2" customFormat="1" ht="41.4" x14ac:dyDescent="0.4">
      <c r="A1" s="50" t="s">
        <v>149</v>
      </c>
      <c r="B1" s="41" t="s">
        <v>111</v>
      </c>
      <c r="C1" s="33" t="s">
        <v>0</v>
      </c>
      <c r="D1" s="33" t="s">
        <v>1</v>
      </c>
      <c r="E1" s="33" t="s">
        <v>2</v>
      </c>
      <c r="F1" s="33" t="s">
        <v>22</v>
      </c>
      <c r="G1" s="33" t="s">
        <v>75</v>
      </c>
      <c r="H1" s="33" t="s">
        <v>146</v>
      </c>
      <c r="I1" s="33" t="s">
        <v>3</v>
      </c>
      <c r="J1" s="33" t="s">
        <v>4</v>
      </c>
      <c r="K1" s="33" t="s">
        <v>81</v>
      </c>
      <c r="L1" s="33" t="s">
        <v>103</v>
      </c>
      <c r="M1" s="33" t="s">
        <v>5</v>
      </c>
      <c r="N1" s="33" t="s">
        <v>6</v>
      </c>
      <c r="O1" s="33" t="s">
        <v>107</v>
      </c>
      <c r="P1" s="33"/>
      <c r="Q1" s="33"/>
      <c r="R1" s="34"/>
    </row>
    <row r="2" spans="1:18" s="1" customFormat="1" ht="40.200000000000003" customHeight="1" x14ac:dyDescent="0.25">
      <c r="A2" s="48" t="s">
        <v>150</v>
      </c>
      <c r="B2" s="42" t="s">
        <v>58</v>
      </c>
      <c r="C2" s="4">
        <v>43866</v>
      </c>
      <c r="D2" s="3" t="s">
        <v>90</v>
      </c>
      <c r="E2" s="7" t="s">
        <v>29</v>
      </c>
      <c r="F2" s="5" t="s">
        <v>8</v>
      </c>
      <c r="G2" s="5">
        <v>1</v>
      </c>
      <c r="H2" s="8" t="s">
        <v>58</v>
      </c>
      <c r="I2" s="7" t="s">
        <v>85</v>
      </c>
      <c r="J2" s="6" t="s">
        <v>30</v>
      </c>
      <c r="K2" s="3" t="s">
        <v>74</v>
      </c>
      <c r="L2" s="3" t="s">
        <v>9</v>
      </c>
      <c r="M2" s="3" t="s">
        <v>160</v>
      </c>
      <c r="N2" s="3" t="s">
        <v>31</v>
      </c>
      <c r="O2" s="3">
        <v>6000</v>
      </c>
      <c r="P2" s="3"/>
      <c r="Q2" s="8"/>
      <c r="R2" s="52"/>
    </row>
    <row r="3" spans="1:18" s="1" customFormat="1" ht="35.1" customHeight="1" x14ac:dyDescent="0.25">
      <c r="A3" s="48" t="s">
        <v>151</v>
      </c>
      <c r="B3" s="42" t="s">
        <v>58</v>
      </c>
      <c r="C3" s="12" t="s">
        <v>56</v>
      </c>
      <c r="D3" s="7" t="s">
        <v>12</v>
      </c>
      <c r="E3" s="3" t="s">
        <v>67</v>
      </c>
      <c r="F3" s="6" t="s">
        <v>8</v>
      </c>
      <c r="G3" s="6">
        <v>2</v>
      </c>
      <c r="H3" s="6" t="s">
        <v>161</v>
      </c>
      <c r="I3" s="3" t="s">
        <v>68</v>
      </c>
      <c r="J3" s="8" t="s">
        <v>57</v>
      </c>
      <c r="K3" s="7" t="s">
        <v>13</v>
      </c>
      <c r="L3" s="7" t="s">
        <v>10</v>
      </c>
      <c r="M3" s="7" t="s">
        <v>12</v>
      </c>
      <c r="N3" s="7" t="s">
        <v>11</v>
      </c>
      <c r="O3" s="3">
        <v>6000</v>
      </c>
      <c r="P3" s="3"/>
      <c r="Q3" s="6"/>
      <c r="R3" s="52"/>
    </row>
    <row r="4" spans="1:18" s="1" customFormat="1" ht="35.1" customHeight="1" x14ac:dyDescent="0.25">
      <c r="A4" s="48" t="s">
        <v>152</v>
      </c>
      <c r="B4" s="43" t="s">
        <v>58</v>
      </c>
      <c r="C4" s="12" t="s">
        <v>55</v>
      </c>
      <c r="D4" s="7" t="s">
        <v>40</v>
      </c>
      <c r="E4" s="7" t="s">
        <v>41</v>
      </c>
      <c r="F4" s="8" t="s">
        <v>42</v>
      </c>
      <c r="G4" s="47">
        <v>3</v>
      </c>
      <c r="H4" s="46" t="s">
        <v>58</v>
      </c>
      <c r="I4" s="7" t="s">
        <v>83</v>
      </c>
      <c r="J4" s="8" t="s">
        <v>43</v>
      </c>
      <c r="K4" s="7" t="s">
        <v>73</v>
      </c>
      <c r="L4" s="7" t="s">
        <v>44</v>
      </c>
      <c r="M4" s="7" t="s">
        <v>40</v>
      </c>
      <c r="N4" s="3" t="s">
        <v>39</v>
      </c>
      <c r="O4" s="3">
        <v>9000</v>
      </c>
      <c r="P4" s="3"/>
      <c r="Q4" s="6"/>
      <c r="R4" s="52"/>
    </row>
    <row r="5" spans="1:18" s="1" customFormat="1" ht="35.1" customHeight="1" x14ac:dyDescent="0.25">
      <c r="A5" s="48" t="s">
        <v>153</v>
      </c>
      <c r="B5" s="42" t="s">
        <v>58</v>
      </c>
      <c r="C5" s="7" t="s">
        <v>79</v>
      </c>
      <c r="D5" s="7" t="s">
        <v>33</v>
      </c>
      <c r="E5" s="7" t="s">
        <v>36</v>
      </c>
      <c r="F5" s="5" t="s">
        <v>8</v>
      </c>
      <c r="G5" s="5">
        <v>4</v>
      </c>
      <c r="H5" s="8" t="s">
        <v>148</v>
      </c>
      <c r="I5" s="7" t="s">
        <v>84</v>
      </c>
      <c r="J5" s="8" t="s">
        <v>35</v>
      </c>
      <c r="K5" s="7" t="s">
        <v>80</v>
      </c>
      <c r="L5" s="7" t="s">
        <v>34</v>
      </c>
      <c r="M5" s="7" t="s">
        <v>33</v>
      </c>
      <c r="N5" s="3" t="s">
        <v>37</v>
      </c>
      <c r="O5" s="3">
        <v>6000</v>
      </c>
      <c r="P5" s="3"/>
      <c r="Q5" s="6"/>
      <c r="R5" s="52"/>
    </row>
    <row r="6" spans="1:18" s="1" customFormat="1" ht="40.200000000000003" customHeight="1" x14ac:dyDescent="0.25">
      <c r="A6" s="48" t="s">
        <v>154</v>
      </c>
      <c r="B6" s="42" t="s">
        <v>58</v>
      </c>
      <c r="C6" s="12" t="s">
        <v>108</v>
      </c>
      <c r="D6" s="7" t="s">
        <v>61</v>
      </c>
      <c r="E6" s="7" t="s">
        <v>62</v>
      </c>
      <c r="F6" s="8" t="s">
        <v>42</v>
      </c>
      <c r="G6" s="47">
        <v>5</v>
      </c>
      <c r="H6" s="46" t="s">
        <v>58</v>
      </c>
      <c r="I6" s="7" t="s">
        <v>82</v>
      </c>
      <c r="J6" s="8" t="s">
        <v>91</v>
      </c>
      <c r="K6" s="7" t="s">
        <v>92</v>
      </c>
      <c r="L6" s="7" t="s">
        <v>60</v>
      </c>
      <c r="M6" s="7" t="s">
        <v>165</v>
      </c>
      <c r="N6" s="3" t="s">
        <v>59</v>
      </c>
      <c r="O6" s="3">
        <v>2160</v>
      </c>
      <c r="P6" s="3"/>
      <c r="Q6" s="6"/>
      <c r="R6" s="52"/>
    </row>
    <row r="7" spans="1:18" s="1" customFormat="1" ht="39" customHeight="1" thickBot="1" x14ac:dyDescent="0.3">
      <c r="A7" s="51" t="s">
        <v>159</v>
      </c>
      <c r="B7" s="44" t="s">
        <v>58</v>
      </c>
      <c r="C7" s="28" t="s">
        <v>93</v>
      </c>
      <c r="D7" s="27" t="s">
        <v>96</v>
      </c>
      <c r="E7" s="27" t="s">
        <v>97</v>
      </c>
      <c r="F7" s="29" t="s">
        <v>104</v>
      </c>
      <c r="G7" s="29">
        <v>1</v>
      </c>
      <c r="H7" s="29" t="s">
        <v>147</v>
      </c>
      <c r="I7" s="30" t="s">
        <v>101</v>
      </c>
      <c r="J7" s="29" t="s">
        <v>94</v>
      </c>
      <c r="K7" s="30" t="s">
        <v>102</v>
      </c>
      <c r="L7" s="27" t="s">
        <v>95</v>
      </c>
      <c r="M7" s="27" t="s">
        <v>99</v>
      </c>
      <c r="N7" s="30" t="s">
        <v>98</v>
      </c>
      <c r="O7" s="27">
        <v>9000</v>
      </c>
      <c r="P7" s="27"/>
      <c r="Q7" s="31"/>
      <c r="R7" s="53"/>
    </row>
    <row r="8" spans="1:18" s="1" customFormat="1" ht="35.1" customHeight="1" thickTop="1" x14ac:dyDescent="0.25">
      <c r="A8" s="48" t="s">
        <v>155</v>
      </c>
      <c r="B8" s="43" t="s">
        <v>58</v>
      </c>
      <c r="C8" s="4">
        <v>43875</v>
      </c>
      <c r="D8" s="7" t="s">
        <v>51</v>
      </c>
      <c r="E8" s="7" t="s">
        <v>48</v>
      </c>
      <c r="F8" s="8" t="s">
        <v>49</v>
      </c>
      <c r="G8" s="8">
        <v>1</v>
      </c>
      <c r="H8" s="8" t="s">
        <v>147</v>
      </c>
      <c r="I8" s="7" t="s">
        <v>52</v>
      </c>
      <c r="J8" s="8" t="s">
        <v>53</v>
      </c>
      <c r="K8" s="7" t="s">
        <v>47</v>
      </c>
      <c r="L8" s="7" t="s">
        <v>105</v>
      </c>
      <c r="M8" s="7" t="s">
        <v>164</v>
      </c>
      <c r="N8" s="3" t="s">
        <v>50</v>
      </c>
      <c r="O8" s="3">
        <v>2500</v>
      </c>
      <c r="P8" s="3"/>
      <c r="R8" s="35"/>
    </row>
    <row r="9" spans="1:18" s="1" customFormat="1" ht="35.1" customHeight="1" x14ac:dyDescent="0.25">
      <c r="A9" s="48" t="s">
        <v>156</v>
      </c>
      <c r="B9" s="43"/>
      <c r="C9" s="12" t="s">
        <v>110</v>
      </c>
      <c r="D9" s="7" t="s">
        <v>71</v>
      </c>
      <c r="E9" s="7" t="s">
        <v>70</v>
      </c>
      <c r="F9" s="8" t="s">
        <v>49</v>
      </c>
      <c r="G9" s="8">
        <v>2</v>
      </c>
      <c r="H9" s="8" t="s">
        <v>58</v>
      </c>
      <c r="I9" s="7" t="s">
        <v>86</v>
      </c>
      <c r="J9" s="8" t="s">
        <v>69</v>
      </c>
      <c r="K9" s="7" t="s">
        <v>72</v>
      </c>
      <c r="L9" s="7" t="s">
        <v>105</v>
      </c>
      <c r="M9" s="7" t="s">
        <v>163</v>
      </c>
      <c r="N9" s="3" t="s">
        <v>88</v>
      </c>
      <c r="O9" s="7">
        <v>2500</v>
      </c>
      <c r="P9" s="7"/>
      <c r="Q9" s="18"/>
      <c r="R9" s="35"/>
    </row>
    <row r="10" spans="1:18" s="1" customFormat="1" ht="35.1" customHeight="1" x14ac:dyDescent="0.25">
      <c r="A10" s="48" t="s">
        <v>157</v>
      </c>
      <c r="B10" s="43" t="s">
        <v>147</v>
      </c>
      <c r="C10" s="4">
        <v>43866</v>
      </c>
      <c r="D10" s="7" t="s">
        <v>122</v>
      </c>
      <c r="E10" s="7" t="s">
        <v>118</v>
      </c>
      <c r="F10" s="8" t="s">
        <v>49</v>
      </c>
      <c r="G10" s="8">
        <v>3</v>
      </c>
      <c r="H10" s="8" t="s">
        <v>148</v>
      </c>
      <c r="I10" s="7" t="s">
        <v>119</v>
      </c>
      <c r="J10" s="8" t="s">
        <v>120</v>
      </c>
      <c r="K10" s="7" t="s">
        <v>117</v>
      </c>
      <c r="L10" s="7" t="s">
        <v>105</v>
      </c>
      <c r="M10" s="7" t="s">
        <v>162</v>
      </c>
      <c r="N10" s="3" t="s">
        <v>121</v>
      </c>
      <c r="O10" s="1">
        <v>2500</v>
      </c>
      <c r="P10" s="7"/>
      <c r="Q10" s="6"/>
      <c r="R10" s="35"/>
    </row>
    <row r="11" spans="1:18" s="1" customFormat="1" ht="39" customHeight="1" x14ac:dyDescent="0.25">
      <c r="A11" s="49" t="s">
        <v>158</v>
      </c>
      <c r="B11" s="45" t="s">
        <v>76</v>
      </c>
      <c r="C11" s="37" t="s">
        <v>78</v>
      </c>
      <c r="D11" s="36" t="s">
        <v>89</v>
      </c>
      <c r="E11" s="36" t="s">
        <v>7</v>
      </c>
      <c r="F11" s="38" t="s">
        <v>23</v>
      </c>
      <c r="G11" s="38">
        <v>1</v>
      </c>
      <c r="H11" s="38" t="s">
        <v>148</v>
      </c>
      <c r="I11" s="32" t="s">
        <v>87</v>
      </c>
      <c r="J11" s="38" t="s">
        <v>26</v>
      </c>
      <c r="K11" s="32" t="s">
        <v>24</v>
      </c>
      <c r="L11" s="36" t="s">
        <v>105</v>
      </c>
      <c r="M11" s="36" t="s">
        <v>89</v>
      </c>
      <c r="N11" s="32" t="s">
        <v>25</v>
      </c>
      <c r="O11" s="36">
        <v>1000</v>
      </c>
      <c r="P11" s="36"/>
      <c r="Q11" s="39"/>
      <c r="R11" s="40"/>
    </row>
    <row r="15" spans="1:18" x14ac:dyDescent="0.25">
      <c r="B15" s="9" t="s">
        <v>106</v>
      </c>
      <c r="C15" s="54" t="s">
        <v>123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8" x14ac:dyDescent="0.25">
      <c r="O16" s="19"/>
      <c r="P16" s="15"/>
      <c r="Q16" s="15"/>
    </row>
    <row r="17" spans="14:17" x14ac:dyDescent="0.25">
      <c r="N17" s="9"/>
      <c r="O17" s="19"/>
      <c r="P17" s="20"/>
      <c r="Q17" s="16"/>
    </row>
    <row r="22" spans="14:17" ht="14.4" x14ac:dyDescent="0.25">
      <c r="N22" s="21"/>
      <c r="P22" s="9"/>
      <c r="Q22" s="17"/>
    </row>
    <row r="23" spans="14:17" ht="14.4" x14ac:dyDescent="0.25">
      <c r="N23" s="21"/>
      <c r="O23" s="22"/>
      <c r="P23" s="14"/>
    </row>
    <row r="24" spans="14:17" ht="14.4" x14ac:dyDescent="0.25">
      <c r="N24" s="21"/>
      <c r="O24" s="22"/>
      <c r="P24" s="14"/>
    </row>
    <row r="25" spans="14:17" ht="14.4" x14ac:dyDescent="0.25">
      <c r="N25" s="21"/>
      <c r="O25" s="22"/>
      <c r="P25" s="14"/>
    </row>
    <row r="26" spans="14:17" ht="14.4" x14ac:dyDescent="0.25">
      <c r="N26" s="21"/>
      <c r="O26" s="22"/>
      <c r="P26" s="14"/>
    </row>
    <row r="27" spans="14:17" ht="14.4" x14ac:dyDescent="0.25">
      <c r="N27" s="21"/>
      <c r="O27" s="22"/>
      <c r="P27" s="14"/>
    </row>
    <row r="28" spans="14:17" ht="14.4" x14ac:dyDescent="0.25">
      <c r="N28" s="21"/>
      <c r="O28" s="22"/>
      <c r="P28" s="14"/>
    </row>
  </sheetData>
  <mergeCells count="1">
    <mergeCell ref="C15:M15"/>
  </mergeCells>
  <phoneticPr fontId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09F3F-D26D-40BF-B4DC-465E6A69B183}">
  <dimension ref="B2:H15"/>
  <sheetViews>
    <sheetView workbookViewId="0">
      <selection activeCell="E25" sqref="E25"/>
    </sheetView>
  </sheetViews>
  <sheetFormatPr defaultRowHeight="13.2" x14ac:dyDescent="0.25"/>
  <cols>
    <col min="2" max="2" width="22.33203125" customWidth="1"/>
    <col min="3" max="3" width="28.33203125" customWidth="1"/>
    <col min="4" max="4" width="7.33203125" customWidth="1"/>
    <col min="5" max="5" width="9.6640625" customWidth="1"/>
    <col min="6" max="6" width="9.33203125" customWidth="1"/>
    <col min="8" max="8" width="51.33203125" customWidth="1"/>
  </cols>
  <sheetData>
    <row r="2" spans="2:8" x14ac:dyDescent="0.25">
      <c r="E2" s="9" t="s">
        <v>125</v>
      </c>
      <c r="F2" s="17" t="s">
        <v>126</v>
      </c>
      <c r="H2" s="9" t="s">
        <v>128</v>
      </c>
    </row>
    <row r="3" spans="2:8" x14ac:dyDescent="0.25">
      <c r="B3" s="9" t="s">
        <v>145</v>
      </c>
      <c r="C3" s="9"/>
      <c r="D3" s="23"/>
      <c r="E3" s="15">
        <v>120000</v>
      </c>
      <c r="F3" s="20">
        <v>22000</v>
      </c>
    </row>
    <row r="4" spans="2:8" x14ac:dyDescent="0.25">
      <c r="B4" s="9" t="s">
        <v>127</v>
      </c>
      <c r="C4" s="9"/>
      <c r="D4" s="23"/>
      <c r="E4" s="25">
        <f>SUM('2020.03 ECM'!O2:'2020.03 ECM'!O7)</f>
        <v>38160</v>
      </c>
      <c r="F4" s="26">
        <f>SUM('2020.03 ECM'!O8:'2020.03 ECM'!O11)</f>
        <v>8500</v>
      </c>
    </row>
    <row r="5" spans="2:8" x14ac:dyDescent="0.25">
      <c r="F5" s="14"/>
    </row>
    <row r="6" spans="2:8" x14ac:dyDescent="0.25">
      <c r="F6" s="14"/>
    </row>
    <row r="7" spans="2:8" x14ac:dyDescent="0.25">
      <c r="F7" s="14"/>
    </row>
    <row r="8" spans="2:8" x14ac:dyDescent="0.25">
      <c r="B8" t="s">
        <v>124</v>
      </c>
      <c r="F8" s="14"/>
    </row>
    <row r="9" spans="2:8" ht="14.4" x14ac:dyDescent="0.25">
      <c r="B9" s="21"/>
      <c r="C9" s="21" t="s">
        <v>132</v>
      </c>
      <c r="E9" s="9" t="s">
        <v>125</v>
      </c>
      <c r="F9" s="17" t="s">
        <v>126</v>
      </c>
    </row>
    <row r="10" spans="2:8" ht="14.4" x14ac:dyDescent="0.25">
      <c r="B10" s="21" t="s">
        <v>133</v>
      </c>
      <c r="C10" s="21" t="s">
        <v>134</v>
      </c>
      <c r="D10" s="22">
        <v>0.28999999999999998</v>
      </c>
      <c r="E10" s="24">
        <f>120000*D10</f>
        <v>34800</v>
      </c>
      <c r="F10" s="24">
        <f>22000*D10</f>
        <v>6380</v>
      </c>
    </row>
    <row r="11" spans="2:8" ht="14.4" x14ac:dyDescent="0.25">
      <c r="B11" s="21" t="s">
        <v>135</v>
      </c>
      <c r="C11" s="21" t="s">
        <v>136</v>
      </c>
      <c r="D11" s="22">
        <v>0.2</v>
      </c>
      <c r="E11" s="24">
        <f t="shared" ref="E11:E15" si="0">120000*D11</f>
        <v>24000</v>
      </c>
      <c r="F11" s="24">
        <f t="shared" ref="F11:F15" si="1">22000*D11</f>
        <v>4400</v>
      </c>
    </row>
    <row r="12" spans="2:8" ht="14.4" x14ac:dyDescent="0.25">
      <c r="B12" s="21" t="s">
        <v>137</v>
      </c>
      <c r="C12" s="21" t="s">
        <v>138</v>
      </c>
      <c r="D12" s="22">
        <v>0.18</v>
      </c>
      <c r="E12" s="24">
        <f t="shared" si="0"/>
        <v>21600</v>
      </c>
      <c r="F12" s="24">
        <f t="shared" si="1"/>
        <v>3960</v>
      </c>
      <c r="H12" t="s">
        <v>129</v>
      </c>
    </row>
    <row r="13" spans="2:8" ht="14.4" x14ac:dyDescent="0.25">
      <c r="B13" s="21" t="s">
        <v>139</v>
      </c>
      <c r="C13" s="21" t="s">
        <v>140</v>
      </c>
      <c r="D13" s="22">
        <v>0.17</v>
      </c>
      <c r="E13" s="24">
        <f t="shared" si="0"/>
        <v>20400</v>
      </c>
      <c r="F13" s="24">
        <f t="shared" si="1"/>
        <v>3740.0000000000005</v>
      </c>
      <c r="H13" t="s">
        <v>130</v>
      </c>
    </row>
    <row r="14" spans="2:8" ht="14.4" x14ac:dyDescent="0.25">
      <c r="B14" s="21" t="s">
        <v>141</v>
      </c>
      <c r="C14" s="21" t="s">
        <v>142</v>
      </c>
      <c r="D14" s="22">
        <v>0.15</v>
      </c>
      <c r="E14" s="24">
        <f t="shared" si="0"/>
        <v>18000</v>
      </c>
      <c r="F14" s="24">
        <f t="shared" si="1"/>
        <v>3300</v>
      </c>
      <c r="H14" s="9" t="s">
        <v>131</v>
      </c>
    </row>
    <row r="15" spans="2:8" ht="14.4" x14ac:dyDescent="0.25">
      <c r="B15" s="21" t="s">
        <v>143</v>
      </c>
      <c r="C15" s="21" t="s">
        <v>144</v>
      </c>
      <c r="D15" s="22">
        <v>0</v>
      </c>
      <c r="E15" s="24">
        <f t="shared" si="0"/>
        <v>0</v>
      </c>
      <c r="F15" s="24">
        <f t="shared" si="1"/>
        <v>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E3EBA-8D1B-4EB8-BFA8-AB3716AAF4C2}">
  <dimension ref="A1:K19"/>
  <sheetViews>
    <sheetView workbookViewId="0">
      <selection activeCell="G22" sqref="G22"/>
    </sheetView>
  </sheetViews>
  <sheetFormatPr defaultRowHeight="13.2" x14ac:dyDescent="0.25"/>
  <cols>
    <col min="1" max="1" width="21.6640625" customWidth="1"/>
  </cols>
  <sheetData>
    <row r="1" spans="1:11" x14ac:dyDescent="0.25">
      <c r="B1" s="9" t="s">
        <v>28</v>
      </c>
      <c r="C1" s="9" t="s">
        <v>66</v>
      </c>
      <c r="D1" s="9" t="s">
        <v>32</v>
      </c>
      <c r="E1" s="9" t="s">
        <v>45</v>
      </c>
      <c r="F1" s="9" t="s">
        <v>65</v>
      </c>
      <c r="H1" s="9" t="s">
        <v>114</v>
      </c>
      <c r="I1" s="9" t="s">
        <v>77</v>
      </c>
      <c r="J1" s="9" t="s">
        <v>100</v>
      </c>
      <c r="K1" s="9" t="s">
        <v>109</v>
      </c>
    </row>
    <row r="3" spans="1:11" x14ac:dyDescent="0.25">
      <c r="A3" s="9"/>
    </row>
    <row r="4" spans="1:11" x14ac:dyDescent="0.25">
      <c r="A4" s="9" t="s">
        <v>15</v>
      </c>
      <c r="B4" s="11" t="s">
        <v>21</v>
      </c>
      <c r="C4" s="11" t="s">
        <v>21</v>
      </c>
      <c r="D4" s="11" t="s">
        <v>21</v>
      </c>
      <c r="E4" s="11" t="s">
        <v>21</v>
      </c>
      <c r="F4" s="11" t="s">
        <v>21</v>
      </c>
      <c r="H4" s="11" t="s">
        <v>21</v>
      </c>
      <c r="J4" s="11" t="s">
        <v>21</v>
      </c>
      <c r="K4" s="11" t="s">
        <v>21</v>
      </c>
    </row>
    <row r="5" spans="1:11" x14ac:dyDescent="0.25">
      <c r="A5" s="9" t="s">
        <v>16</v>
      </c>
      <c r="B5" s="11" t="s">
        <v>21</v>
      </c>
      <c r="C5" s="11" t="s">
        <v>21</v>
      </c>
      <c r="D5" s="11" t="s">
        <v>21</v>
      </c>
      <c r="E5" s="11" t="s">
        <v>46</v>
      </c>
      <c r="F5" s="11" t="s">
        <v>21</v>
      </c>
      <c r="H5" s="11" t="s">
        <v>54</v>
      </c>
      <c r="I5" s="11" t="s">
        <v>21</v>
      </c>
      <c r="J5" s="11" t="s">
        <v>27</v>
      </c>
      <c r="K5" s="11" t="s">
        <v>21</v>
      </c>
    </row>
    <row r="6" spans="1:11" x14ac:dyDescent="0.25">
      <c r="A6" s="9" t="s">
        <v>14</v>
      </c>
      <c r="B6" s="11" t="s">
        <v>21</v>
      </c>
      <c r="C6" s="11" t="s">
        <v>21</v>
      </c>
      <c r="D6" s="11" t="s">
        <v>21</v>
      </c>
      <c r="E6" s="11" t="s">
        <v>21</v>
      </c>
      <c r="F6" s="11" t="s">
        <v>112</v>
      </c>
      <c r="H6" s="11" t="s">
        <v>21</v>
      </c>
      <c r="I6" s="11" t="s">
        <v>21</v>
      </c>
      <c r="J6" s="11" t="s">
        <v>116</v>
      </c>
      <c r="K6" s="11" t="s">
        <v>21</v>
      </c>
    </row>
    <row r="7" spans="1:11" x14ac:dyDescent="0.25">
      <c r="A7" s="9" t="s">
        <v>17</v>
      </c>
      <c r="B7" s="11" t="s">
        <v>21</v>
      </c>
      <c r="C7" s="11" t="s">
        <v>21</v>
      </c>
      <c r="D7" s="11" t="s">
        <v>21</v>
      </c>
      <c r="E7" s="11" t="s">
        <v>21</v>
      </c>
      <c r="F7" s="11" t="s">
        <v>21</v>
      </c>
      <c r="H7" s="11" t="s">
        <v>21</v>
      </c>
      <c r="I7" s="11" t="s">
        <v>21</v>
      </c>
      <c r="J7" s="11" t="s">
        <v>21</v>
      </c>
      <c r="K7" s="11" t="s">
        <v>21</v>
      </c>
    </row>
    <row r="8" spans="1:11" x14ac:dyDescent="0.25">
      <c r="A8" s="9" t="s">
        <v>18</v>
      </c>
      <c r="B8" s="11" t="s">
        <v>21</v>
      </c>
      <c r="C8" s="11" t="s">
        <v>21</v>
      </c>
      <c r="D8" s="11" t="s">
        <v>21</v>
      </c>
      <c r="E8" s="11" t="s">
        <v>21</v>
      </c>
      <c r="F8" s="11" t="s">
        <v>21</v>
      </c>
      <c r="H8" s="11" t="s">
        <v>21</v>
      </c>
      <c r="I8" s="11" t="s">
        <v>21</v>
      </c>
      <c r="J8" s="11" t="s">
        <v>21</v>
      </c>
      <c r="K8" s="11" t="s">
        <v>21</v>
      </c>
    </row>
    <row r="9" spans="1:11" x14ac:dyDescent="0.25">
      <c r="A9" s="9" t="s">
        <v>19</v>
      </c>
      <c r="B9" s="11" t="s">
        <v>21</v>
      </c>
      <c r="C9" s="11" t="s">
        <v>21</v>
      </c>
      <c r="D9" s="11" t="s">
        <v>21</v>
      </c>
      <c r="E9" s="11" t="s">
        <v>21</v>
      </c>
      <c r="H9" s="11" t="s">
        <v>21</v>
      </c>
      <c r="I9" s="11" t="s">
        <v>21</v>
      </c>
      <c r="J9" s="11" t="s">
        <v>21</v>
      </c>
      <c r="K9" s="11" t="s">
        <v>21</v>
      </c>
    </row>
    <row r="10" spans="1:11" x14ac:dyDescent="0.25">
      <c r="A10" s="9" t="s">
        <v>20</v>
      </c>
      <c r="B10" s="11" t="s">
        <v>21</v>
      </c>
      <c r="C10" s="11" t="s">
        <v>21</v>
      </c>
      <c r="D10" s="11" t="s">
        <v>21</v>
      </c>
      <c r="E10" s="11" t="s">
        <v>21</v>
      </c>
      <c r="F10" s="9" t="s">
        <v>63</v>
      </c>
      <c r="H10" s="11" t="s">
        <v>21</v>
      </c>
      <c r="I10" s="11" t="s">
        <v>115</v>
      </c>
      <c r="J10" s="11" t="s">
        <v>21</v>
      </c>
      <c r="K10" s="11" t="s">
        <v>21</v>
      </c>
    </row>
    <row r="11" spans="1:11" x14ac:dyDescent="0.25">
      <c r="A11" s="9" t="s">
        <v>38</v>
      </c>
      <c r="B11" s="11" t="s">
        <v>21</v>
      </c>
      <c r="C11" s="11" t="s">
        <v>21</v>
      </c>
      <c r="D11" s="11" t="s">
        <v>21</v>
      </c>
      <c r="E11" s="11" t="s">
        <v>21</v>
      </c>
      <c r="F11" s="11" t="s">
        <v>21</v>
      </c>
      <c r="H11" s="11" t="s">
        <v>21</v>
      </c>
      <c r="J11" s="11" t="s">
        <v>21</v>
      </c>
      <c r="K11" s="11" t="s">
        <v>21</v>
      </c>
    </row>
    <row r="12" spans="1:11" x14ac:dyDescent="0.25">
      <c r="A12" s="9" t="s">
        <v>113</v>
      </c>
      <c r="B12" s="11" t="s">
        <v>21</v>
      </c>
      <c r="C12" s="11" t="s">
        <v>21</v>
      </c>
      <c r="D12" s="11" t="s">
        <v>21</v>
      </c>
      <c r="E12" s="11" t="s">
        <v>21</v>
      </c>
      <c r="F12" s="11" t="s">
        <v>21</v>
      </c>
      <c r="H12" s="11" t="s">
        <v>21</v>
      </c>
      <c r="I12" s="11" t="s">
        <v>21</v>
      </c>
      <c r="J12" s="11" t="s">
        <v>21</v>
      </c>
      <c r="K12" s="11" t="s">
        <v>21</v>
      </c>
    </row>
    <row r="13" spans="1:11" x14ac:dyDescent="0.25">
      <c r="A13" s="13" t="s">
        <v>64</v>
      </c>
      <c r="B13" s="11" t="s">
        <v>21</v>
      </c>
      <c r="C13" s="11" t="s">
        <v>21</v>
      </c>
      <c r="D13" s="11" t="s">
        <v>21</v>
      </c>
      <c r="E13" s="11" t="s">
        <v>21</v>
      </c>
      <c r="H13" s="11" t="s">
        <v>21</v>
      </c>
      <c r="I13" s="11" t="s">
        <v>21</v>
      </c>
      <c r="J13" s="11" t="s">
        <v>21</v>
      </c>
      <c r="K13" s="11" t="s">
        <v>21</v>
      </c>
    </row>
    <row r="14" spans="1:11" x14ac:dyDescent="0.25">
      <c r="A14" s="10"/>
      <c r="B14" s="11"/>
      <c r="C14" s="11"/>
      <c r="D14" s="11"/>
      <c r="E14" s="11"/>
    </row>
    <row r="15" spans="1:11" x14ac:dyDescent="0.25">
      <c r="A15" s="10"/>
      <c r="C15" s="11"/>
      <c r="D15" s="11"/>
      <c r="E15" s="11"/>
    </row>
    <row r="16" spans="1:11" x14ac:dyDescent="0.25">
      <c r="A16" s="10"/>
      <c r="B16" s="11"/>
      <c r="C16" s="11"/>
      <c r="D16" s="11"/>
      <c r="E16" s="11"/>
    </row>
    <row r="17" spans="1:6" x14ac:dyDescent="0.25">
      <c r="A17" s="10"/>
      <c r="C17" s="11"/>
      <c r="D17" s="11"/>
      <c r="E17" s="11"/>
    </row>
    <row r="19" spans="1:6" x14ac:dyDescent="0.25">
      <c r="F19" s="11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2020.03 ECM</vt:lpstr>
      <vt:lpstr>budget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Fukutani</dc:creator>
  <cp:lastModifiedBy>Fukutani</cp:lastModifiedBy>
  <dcterms:created xsi:type="dcterms:W3CDTF">2020-02-10T09:59:02Z</dcterms:created>
  <dcterms:modified xsi:type="dcterms:W3CDTF">2020-03-17T22:01:20Z</dcterms:modified>
</cp:coreProperties>
</file>